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/>
  <c r="G88" s="1"/>
  <c r="H8"/>
  <c r="H88" s="1"/>
  <c r="I8"/>
  <c r="J8"/>
  <c r="G13"/>
  <c r="H13"/>
  <c r="I13"/>
  <c r="G22"/>
  <c r="H22"/>
  <c r="I22"/>
  <c r="J22"/>
  <c r="G27"/>
  <c r="H27"/>
  <c r="I27"/>
  <c r="J27"/>
  <c r="G32"/>
  <c r="H32"/>
  <c r="I32"/>
  <c r="J32"/>
  <c r="G36"/>
  <c r="H36"/>
  <c r="I36"/>
  <c r="J36"/>
  <c r="G38"/>
  <c r="H38"/>
  <c r="I38"/>
  <c r="J38"/>
  <c r="G41"/>
  <c r="H41"/>
  <c r="I41"/>
  <c r="J41"/>
  <c r="G45"/>
  <c r="H45"/>
  <c r="I45"/>
  <c r="J45"/>
  <c r="G49"/>
  <c r="H49"/>
  <c r="I49"/>
  <c r="J49"/>
  <c r="G54"/>
  <c r="H54"/>
  <c r="I54"/>
  <c r="J54"/>
  <c r="G57"/>
  <c r="H57"/>
  <c r="I57"/>
  <c r="J57"/>
  <c r="G62"/>
  <c r="H62"/>
  <c r="I62"/>
  <c r="J62"/>
  <c r="G65"/>
  <c r="H65"/>
  <c r="I65"/>
  <c r="J65"/>
  <c r="G68"/>
  <c r="H68"/>
  <c r="I68"/>
  <c r="J68"/>
  <c r="G76"/>
  <c r="H76"/>
  <c r="I76"/>
  <c r="J76"/>
  <c r="G79"/>
  <c r="H79"/>
  <c r="I79"/>
  <c r="J79"/>
  <c r="G85"/>
  <c r="H85"/>
  <c r="I85"/>
  <c r="J85"/>
  <c r="G87"/>
  <c r="H87"/>
  <c r="I87"/>
  <c r="J87"/>
  <c r="I88"/>
  <c r="J88"/>
  <c r="E22" i="2" l="1"/>
  <c r="D22"/>
</calcChain>
</file>

<file path=xl/sharedStrings.xml><?xml version="1.0" encoding="utf-8"?>
<sst xmlns="http://schemas.openxmlformats.org/spreadsheetml/2006/main" count="299" uniqueCount="148">
  <si>
    <t>План</t>
  </si>
  <si>
    <t>№</t>
  </si>
  <si>
    <t>Наименование учебного заведения</t>
  </si>
  <si>
    <t>Код</t>
  </si>
  <si>
    <t>Наименование специальности</t>
  </si>
  <si>
    <t>Квалификация</t>
  </si>
  <si>
    <t>Всего (чел)</t>
  </si>
  <si>
    <t>В том числе с казахским языком обучения</t>
  </si>
  <si>
    <t>на базе 9 класса</t>
  </si>
  <si>
    <t>на базе 11 класса</t>
  </si>
  <si>
    <t>Повар</t>
  </si>
  <si>
    <t>Фермерское хозяйство (по профилю)</t>
  </si>
  <si>
    <t>150408 2</t>
  </si>
  <si>
    <t>Всего:</t>
  </si>
  <si>
    <t>Кондитер</t>
  </si>
  <si>
    <t>8.</t>
  </si>
  <si>
    <t>Техническое обслуживание, ремонт и эксплуатация автомобильного транспорта</t>
  </si>
  <si>
    <t>Строительство и эксплуатация зданий и сооружений</t>
  </si>
  <si>
    <t>140105 2</t>
  </si>
  <si>
    <t>Маляр</t>
  </si>
  <si>
    <t xml:space="preserve"> </t>
  </si>
  <si>
    <t>КГУ «Агротехнический колледж № 2, село Каменка, Сандыктауский район»</t>
  </si>
  <si>
    <t>КГУ «Агротехнический колледж № 3, село Красный яр"</t>
  </si>
  <si>
    <t>КГУ «Агротехнический колледж № 4, поселок Аршалы, Аршалынский район»</t>
  </si>
  <si>
    <t>КГУ «Агротехнический колледж № 5, ауыл Бозайгыр, Шортандинский район»</t>
  </si>
  <si>
    <t>КГУ «Агротехнический колледж № 6, село Астраханка, Астраханский район»</t>
  </si>
  <si>
    <t>КГУ «Агротехнический колледж № 7, город Есиль, Есильский район»</t>
  </si>
  <si>
    <t>КГУ «Агротехнический колледж № 8, город Ерейментау, Ерейментауский район»</t>
  </si>
  <si>
    <t>КГУ Агротехнический колледж № 9, с. Новоишимка Целиноградский район»</t>
  </si>
  <si>
    <t>КГУ «Агротехнический колледж № 10, город Акколь, Аккольский район»</t>
  </si>
  <si>
    <t>КГУ «Агротехнический колледж № 11, город  Атбасар, Атбасарский район»</t>
  </si>
  <si>
    <t>КГУ «Сервисно-технический колледж № 1, город Кокшетау»</t>
  </si>
  <si>
    <t>КГУ «Колледж индустрии туризма и сервиса, город Щучинск, Бурабайский район»</t>
  </si>
  <si>
    <t>КГУ «Строительно-технический колледж  № 2, город Степногорск»</t>
  </si>
  <si>
    <t>КГУ «Индустриально- технический колледж  № 1, город Атбасар, Атбасарский район»</t>
  </si>
  <si>
    <t>КГУ «Индустриально- технический колледж № 2, город Степногорск»</t>
  </si>
  <si>
    <t>КГУ «Строительно-технический колледж № 1, город Кокшетау»</t>
  </si>
  <si>
    <t>ГККП «Колледж Агробизнеса, с.Чаглинка Зерендинского района»</t>
  </si>
  <si>
    <t>ГККП «Сельскохозяйственный колледж с. Катарколь, Бурабайского района»</t>
  </si>
  <si>
    <t>ГКПП «Высший колледж, г. Кокшетау»</t>
  </si>
  <si>
    <t>ИТОГО:</t>
  </si>
  <si>
    <t>Факт</t>
  </si>
  <si>
    <t>ИТОГО</t>
  </si>
  <si>
    <t xml:space="preserve">                                                                   </t>
  </si>
  <si>
    <t xml:space="preserve">  </t>
  </si>
  <si>
    <t>Срок обучения</t>
  </si>
  <si>
    <t>1504000</t>
  </si>
  <si>
    <t>1401000</t>
  </si>
  <si>
    <t>Водитель автомобиля (категории В, С1)</t>
  </si>
  <si>
    <t>140104 2</t>
  </si>
  <si>
    <t>Штукатур</t>
  </si>
  <si>
    <t>1115000</t>
  </si>
  <si>
    <t>111504 2</t>
  </si>
  <si>
    <t>Механообработка, контрольно-измерительные приборы и автоматика в промышленности</t>
  </si>
  <si>
    <t>101306 2</t>
  </si>
  <si>
    <t>Сварочное дело</t>
  </si>
  <si>
    <t>Газоэлектросварщик</t>
  </si>
  <si>
    <t>Фермерское хозяйство</t>
  </si>
  <si>
    <t>Тракторист машинист сельскохозяйственного производства</t>
  </si>
  <si>
    <t>Слесарь-ремонтник</t>
  </si>
  <si>
    <t>Организация питания</t>
  </si>
  <si>
    <t>Бармен</t>
  </si>
  <si>
    <t>Официант</t>
  </si>
  <si>
    <t>0508000</t>
  </si>
  <si>
    <t xml:space="preserve">Сварочное дело 
(по видам)
</t>
  </si>
  <si>
    <t>050801 2</t>
  </si>
  <si>
    <t>111404 2</t>
  </si>
  <si>
    <t>Электрогазосварщик</t>
  </si>
  <si>
    <t>0508012</t>
  </si>
  <si>
    <t>Водитель автомобиля</t>
  </si>
  <si>
    <t>Метродотель</t>
  </si>
  <si>
    <t>Кокшетауский автомеханический колледж</t>
  </si>
  <si>
    <t>120107 2</t>
  </si>
  <si>
    <t>Слесарь по ремонту автомобилей</t>
  </si>
  <si>
    <t>0508022</t>
  </si>
  <si>
    <t>0502000</t>
  </si>
  <si>
    <t>0910000</t>
  </si>
  <si>
    <t>Обслуживание и ремонт телекоммуникаионного оборудования и бытовой техники (по отраслям)</t>
  </si>
  <si>
    <t>050201 2</t>
  </si>
  <si>
    <t>Радиомеханик по ремонту и обслуживанию аппаратуры (радио-, теле-, аудио-, видео-)</t>
  </si>
  <si>
    <t>050802 2</t>
  </si>
  <si>
    <t xml:space="preserve">Повар </t>
  </si>
  <si>
    <t>Электрическое и электромеханическое оборудование</t>
  </si>
  <si>
    <t>091003 2</t>
  </si>
  <si>
    <t xml:space="preserve">Электромонтажник по  освещению и  силовым сетям </t>
  </si>
  <si>
    <t>140124 2</t>
  </si>
  <si>
    <t>Мастер-строитель широкого профиля</t>
  </si>
  <si>
    <t>1114000</t>
  </si>
  <si>
    <t>0500000</t>
  </si>
  <si>
    <t>150406 2</t>
  </si>
  <si>
    <t>Тракторист машинист с/х производства</t>
  </si>
  <si>
    <t>120124 2</t>
  </si>
  <si>
    <t>120101 1</t>
  </si>
  <si>
    <t>120106 2</t>
  </si>
  <si>
    <t>Водитель ВС1</t>
  </si>
  <si>
    <t>Электрик по ремонту автомобильного электрооборудования</t>
  </si>
  <si>
    <t>150404</t>
  </si>
  <si>
    <t>Тракторист-машинист сельскохозяйственного производства</t>
  </si>
  <si>
    <t>Водитель категории В,С</t>
  </si>
  <si>
    <t>Плод овощеводство</t>
  </si>
  <si>
    <t>Слесарь по контрольно-измерительным приборам и автоматике</t>
  </si>
  <si>
    <t>1504062</t>
  </si>
  <si>
    <t>1403000</t>
  </si>
  <si>
    <t>Монтаж и эксплуатация внутренних санитарно-технических устройств, вентиляции и инженерных систем (по видам)</t>
  </si>
  <si>
    <t>1403082</t>
  </si>
  <si>
    <t>Тракторист-машинист с/х производства</t>
  </si>
  <si>
    <t>1201000</t>
  </si>
  <si>
    <t>0510000</t>
  </si>
  <si>
    <t>Техническое обслуживание, ремонт и эксплуатация автомобильного транспорта.</t>
  </si>
  <si>
    <t>Монтаж и эксплуатация внутренних санитарно - технических устройств, вентиляции и инженерных систем.</t>
  </si>
  <si>
    <t xml:space="preserve">Делопроизводство и архивоведение. </t>
  </si>
  <si>
    <t>Швейное производство и моделирование одежды.</t>
  </si>
  <si>
    <t>1201092</t>
  </si>
  <si>
    <t>0510012</t>
  </si>
  <si>
    <t>Мастер по ремонту транспорта</t>
  </si>
  <si>
    <t>Секретарь-референт</t>
  </si>
  <si>
    <t>1211000</t>
  </si>
  <si>
    <t>Швейное производство и моделирование одежды</t>
  </si>
  <si>
    <t>121107 2</t>
  </si>
  <si>
    <t>Модельер-закройщик</t>
  </si>
  <si>
    <t>КГУ «Индустриально-технический колледж № 1, город Атбасар</t>
  </si>
  <si>
    <t>0504000</t>
  </si>
  <si>
    <t>Техническое обслуживание и эксплуатация автомобильного транспорта</t>
  </si>
  <si>
    <t>Электромеханическое оборудование в промышленности (по видам)</t>
  </si>
  <si>
    <t>Электромонтер по ремонту и обслуживанию электрооборудования</t>
  </si>
  <si>
    <t>2 года 10 месяцев</t>
  </si>
  <si>
    <t xml:space="preserve">Перечень 
организаций ТиПО, специальностей (квалификаций) и распределения мест по учебным заведениям на 2018 год для осуществления подготовки кадров с техническим и профессиональным образованием cогласно Программы развития продуктивной занятости и массового предпринимательства на 2017-2021 года, утвержденной Постановлением Правительства РК 29 декабря 2016 года №919 </t>
  </si>
  <si>
    <t>10 месяцев</t>
  </si>
  <si>
    <t>Сварщик всех наименований</t>
  </si>
  <si>
    <t>0508072</t>
  </si>
  <si>
    <t>0508052</t>
  </si>
  <si>
    <t>0508042</t>
  </si>
  <si>
    <t xml:space="preserve">Тракторист-машинист сельскохозяйственного производства
</t>
  </si>
  <si>
    <t>Слесарь ремонтник</t>
  </si>
  <si>
    <t>Портной
Швея</t>
  </si>
  <si>
    <t>1211062
1211032</t>
  </si>
  <si>
    <t>Слесарь - ремонтник</t>
  </si>
  <si>
    <t>150410 2</t>
  </si>
  <si>
    <t>101303 2</t>
  </si>
  <si>
    <t>101302 2</t>
  </si>
  <si>
    <t>Наладчик станков и манипуляторов с программным управлением</t>
  </si>
  <si>
    <t>Наладчик автоматов и полуавтоматов</t>
  </si>
  <si>
    <t>Гибкие автоматические линиии</t>
  </si>
  <si>
    <t>101201 2</t>
  </si>
  <si>
    <t>Оператор манипулятора</t>
  </si>
  <si>
    <t>120109 2</t>
  </si>
  <si>
    <t>140103 2
140104 2
140105 2
140110 2</t>
  </si>
  <si>
    <t>Столяр строительный
Штукатур
Маляр
Облицовщик-плиточник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</si>
</sst>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abSelected="1" workbookViewId="0">
      <pane xSplit="9" ySplit="4" topLeftCell="J5" activePane="bottomRight" state="frozen"/>
      <selection pane="topRight" activeCell="K1" sqref="K1"/>
      <selection pane="bottomLeft" activeCell="A5" sqref="A5"/>
      <selection pane="bottomRight" activeCell="B4" sqref="B4:L5"/>
    </sheetView>
  </sheetViews>
  <sheetFormatPr defaultRowHeight="15.75"/>
  <cols>
    <col min="1" max="1" width="4.7109375" style="1" customWidth="1"/>
    <col min="2" max="2" width="28.7109375" style="1" customWidth="1"/>
    <col min="3" max="3" width="10.140625" style="1" customWidth="1"/>
    <col min="4" max="4" width="27.140625" style="1" customWidth="1"/>
    <col min="5" max="5" width="12.28515625" style="1" customWidth="1"/>
    <col min="6" max="6" width="26" style="1" customWidth="1"/>
    <col min="7" max="7" width="9.140625" style="1"/>
    <col min="8" max="8" width="11.85546875" style="1" customWidth="1"/>
    <col min="9" max="9" width="9.140625" style="1" customWidth="1"/>
    <col min="10" max="10" width="9.140625" style="1"/>
    <col min="11" max="11" width="11.42578125" style="48" customWidth="1"/>
    <col min="12" max="12" width="10.85546875" style="48" customWidth="1"/>
    <col min="13" max="16384" width="9.140625" style="3"/>
  </cols>
  <sheetData>
    <row r="1" spans="1:12">
      <c r="A1" s="2"/>
      <c r="J1" s="55"/>
    </row>
    <row r="2" spans="1:12" ht="84" customHeight="1">
      <c r="A2" s="111" t="s">
        <v>126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>
      <c r="A3" s="4"/>
      <c r="B3" s="11"/>
    </row>
    <row r="4" spans="1:12" ht="110.25" customHeight="1">
      <c r="A4" s="108" t="s">
        <v>1</v>
      </c>
      <c r="B4" s="104" t="s">
        <v>2</v>
      </c>
      <c r="C4" s="104" t="s">
        <v>3</v>
      </c>
      <c r="D4" s="104" t="s">
        <v>4</v>
      </c>
      <c r="E4" s="104" t="s">
        <v>3</v>
      </c>
      <c r="F4" s="104" t="s">
        <v>5</v>
      </c>
      <c r="G4" s="104" t="s">
        <v>6</v>
      </c>
      <c r="H4" s="104" t="s">
        <v>7</v>
      </c>
      <c r="I4" s="104" t="s">
        <v>8</v>
      </c>
      <c r="J4" s="104" t="s">
        <v>9</v>
      </c>
      <c r="K4" s="102" t="s">
        <v>45</v>
      </c>
      <c r="L4" s="103"/>
    </row>
    <row r="5" spans="1:12" ht="55.5" customHeight="1">
      <c r="A5" s="109"/>
      <c r="B5" s="105"/>
      <c r="C5" s="105"/>
      <c r="D5" s="105"/>
      <c r="E5" s="105"/>
      <c r="F5" s="105"/>
      <c r="G5" s="105"/>
      <c r="H5" s="105"/>
      <c r="I5" s="105"/>
      <c r="J5" s="105"/>
      <c r="K5" s="99" t="s">
        <v>8</v>
      </c>
      <c r="L5" s="99" t="s">
        <v>9</v>
      </c>
    </row>
    <row r="6" spans="1:12" ht="15.75" customHeight="1">
      <c r="A6" s="106">
        <v>1</v>
      </c>
      <c r="B6" s="106" t="s">
        <v>21</v>
      </c>
      <c r="C6" s="115" t="s">
        <v>87</v>
      </c>
      <c r="D6" s="106" t="s">
        <v>55</v>
      </c>
      <c r="E6" s="106" t="s">
        <v>66</v>
      </c>
      <c r="F6" s="106" t="s">
        <v>67</v>
      </c>
      <c r="G6" s="106">
        <v>20</v>
      </c>
      <c r="H6" s="106">
        <v>0</v>
      </c>
      <c r="I6" s="106">
        <v>20</v>
      </c>
      <c r="J6" s="106">
        <v>0</v>
      </c>
      <c r="K6" s="106" t="s">
        <v>125</v>
      </c>
      <c r="L6" s="106"/>
    </row>
    <row r="7" spans="1:12" ht="15.75" customHeight="1">
      <c r="A7" s="110"/>
      <c r="B7" s="110"/>
      <c r="C7" s="116"/>
      <c r="D7" s="107"/>
      <c r="E7" s="107"/>
      <c r="F7" s="107"/>
      <c r="G7" s="107"/>
      <c r="H7" s="107"/>
      <c r="I7" s="107"/>
      <c r="J7" s="107"/>
      <c r="K7" s="107"/>
      <c r="L7" s="107"/>
    </row>
    <row r="8" spans="1:12">
      <c r="A8" s="107"/>
      <c r="B8" s="107"/>
      <c r="C8" s="28"/>
      <c r="D8" s="29"/>
      <c r="E8" s="30"/>
      <c r="F8" s="5" t="s">
        <v>13</v>
      </c>
      <c r="G8" s="5">
        <f>SUM(G6)</f>
        <v>20</v>
      </c>
      <c r="H8" s="72">
        <f t="shared" ref="H8:J8" si="0">SUM(H6)</f>
        <v>0</v>
      </c>
      <c r="I8" s="72">
        <f t="shared" si="0"/>
        <v>20</v>
      </c>
      <c r="J8" s="72">
        <f t="shared" si="0"/>
        <v>0</v>
      </c>
      <c r="K8" s="45"/>
      <c r="L8" s="45"/>
    </row>
    <row r="9" spans="1:12" ht="67.5" customHeight="1">
      <c r="A9" s="106">
        <v>2</v>
      </c>
      <c r="B9" s="112" t="s">
        <v>22</v>
      </c>
      <c r="C9" s="115" t="s">
        <v>46</v>
      </c>
      <c r="D9" s="106" t="s">
        <v>57</v>
      </c>
      <c r="E9" s="26">
        <v>1504062</v>
      </c>
      <c r="F9" s="97" t="s">
        <v>132</v>
      </c>
      <c r="G9" s="106">
        <v>20</v>
      </c>
      <c r="H9" s="106">
        <v>0</v>
      </c>
      <c r="I9" s="106">
        <v>0</v>
      </c>
      <c r="J9" s="106">
        <v>20</v>
      </c>
      <c r="K9" s="106"/>
      <c r="L9" s="106" t="s">
        <v>127</v>
      </c>
    </row>
    <row r="10" spans="1:12" ht="67.5" customHeight="1">
      <c r="A10" s="110"/>
      <c r="B10" s="113"/>
      <c r="C10" s="116"/>
      <c r="D10" s="107"/>
      <c r="E10" s="97">
        <v>1504102</v>
      </c>
      <c r="F10" s="97" t="s">
        <v>133</v>
      </c>
      <c r="G10" s="107"/>
      <c r="H10" s="107"/>
      <c r="I10" s="107"/>
      <c r="J10" s="107"/>
      <c r="K10" s="107"/>
      <c r="L10" s="107"/>
    </row>
    <row r="11" spans="1:12" ht="15.75" customHeight="1">
      <c r="A11" s="110"/>
      <c r="B11" s="113"/>
      <c r="C11" s="115" t="s">
        <v>63</v>
      </c>
      <c r="D11" s="106" t="s">
        <v>60</v>
      </c>
      <c r="E11" s="100" t="s">
        <v>68</v>
      </c>
      <c r="F11" s="26" t="s">
        <v>10</v>
      </c>
      <c r="G11" s="106">
        <v>20</v>
      </c>
      <c r="H11" s="106">
        <v>0</v>
      </c>
      <c r="I11" s="106">
        <v>0</v>
      </c>
      <c r="J11" s="106">
        <v>20</v>
      </c>
      <c r="K11" s="106"/>
      <c r="L11" s="106" t="s">
        <v>127</v>
      </c>
    </row>
    <row r="12" spans="1:12">
      <c r="A12" s="110"/>
      <c r="B12" s="113"/>
      <c r="C12" s="116"/>
      <c r="D12" s="107"/>
      <c r="E12" s="100" t="s">
        <v>74</v>
      </c>
      <c r="F12" s="26" t="s">
        <v>14</v>
      </c>
      <c r="G12" s="107"/>
      <c r="H12" s="107"/>
      <c r="I12" s="107"/>
      <c r="J12" s="107"/>
      <c r="K12" s="107"/>
      <c r="L12" s="107"/>
    </row>
    <row r="13" spans="1:12">
      <c r="A13" s="107"/>
      <c r="B13" s="114"/>
      <c r="C13" s="28"/>
      <c r="D13" s="29"/>
      <c r="E13" s="30"/>
      <c r="F13" s="5" t="s">
        <v>13</v>
      </c>
      <c r="G13" s="5">
        <f>SUM(G9+G11)</f>
        <v>40</v>
      </c>
      <c r="H13" s="99">
        <f>SUM(H9+H11)</f>
        <v>0</v>
      </c>
      <c r="I13" s="99">
        <f>SUM(I9+I11)</f>
        <v>0</v>
      </c>
      <c r="J13" s="99">
        <v>40</v>
      </c>
      <c r="K13" s="45"/>
      <c r="L13" s="45"/>
    </row>
    <row r="14" spans="1:12" ht="42.75" customHeight="1">
      <c r="A14" s="106">
        <v>3</v>
      </c>
      <c r="B14" s="106" t="s">
        <v>23</v>
      </c>
      <c r="C14" s="106">
        <v>1114000</v>
      </c>
      <c r="D14" s="106" t="s">
        <v>55</v>
      </c>
      <c r="E14" s="27">
        <v>1114012</v>
      </c>
      <c r="F14" s="27" t="s">
        <v>128</v>
      </c>
      <c r="G14" s="106">
        <v>30</v>
      </c>
      <c r="H14" s="106">
        <v>0</v>
      </c>
      <c r="I14" s="106">
        <v>0</v>
      </c>
      <c r="J14" s="106">
        <v>30</v>
      </c>
      <c r="K14" s="106"/>
      <c r="L14" s="106" t="s">
        <v>127</v>
      </c>
    </row>
    <row r="15" spans="1:12">
      <c r="A15" s="110"/>
      <c r="B15" s="110"/>
      <c r="C15" s="107"/>
      <c r="D15" s="107"/>
      <c r="E15" s="27">
        <v>1114042</v>
      </c>
      <c r="F15" s="27" t="s">
        <v>56</v>
      </c>
      <c r="G15" s="107"/>
      <c r="H15" s="107"/>
      <c r="I15" s="107"/>
      <c r="J15" s="107"/>
      <c r="K15" s="107"/>
      <c r="L15" s="107"/>
    </row>
    <row r="16" spans="1:12" ht="47.25">
      <c r="A16" s="110"/>
      <c r="B16" s="110"/>
      <c r="C16" s="106">
        <v>1504000</v>
      </c>
      <c r="D16" s="106" t="s">
        <v>57</v>
      </c>
      <c r="E16" s="26">
        <v>1504062</v>
      </c>
      <c r="F16" s="26" t="s">
        <v>58</v>
      </c>
      <c r="G16" s="106">
        <v>30</v>
      </c>
      <c r="H16" s="106">
        <v>0</v>
      </c>
      <c r="I16" s="106">
        <v>0</v>
      </c>
      <c r="J16" s="106">
        <v>30</v>
      </c>
      <c r="K16" s="106"/>
      <c r="L16" s="106" t="s">
        <v>127</v>
      </c>
    </row>
    <row r="17" spans="1:15">
      <c r="A17" s="110"/>
      <c r="B17" s="110"/>
      <c r="C17" s="107"/>
      <c r="D17" s="107"/>
      <c r="E17" s="26">
        <v>1504102</v>
      </c>
      <c r="F17" s="26" t="s">
        <v>59</v>
      </c>
      <c r="G17" s="107"/>
      <c r="H17" s="107"/>
      <c r="I17" s="107"/>
      <c r="J17" s="107"/>
      <c r="K17" s="107"/>
      <c r="L17" s="107"/>
    </row>
    <row r="18" spans="1:15" ht="15.75" customHeight="1">
      <c r="A18" s="110"/>
      <c r="B18" s="110"/>
      <c r="C18" s="106">
        <v>508000</v>
      </c>
      <c r="D18" s="106" t="s">
        <v>60</v>
      </c>
      <c r="E18" s="96" t="s">
        <v>68</v>
      </c>
      <c r="F18" s="65" t="s">
        <v>10</v>
      </c>
      <c r="G18" s="106">
        <v>50</v>
      </c>
      <c r="H18" s="106">
        <v>0</v>
      </c>
      <c r="I18" s="106">
        <v>0</v>
      </c>
      <c r="J18" s="106">
        <v>50</v>
      </c>
      <c r="K18" s="106"/>
      <c r="L18" s="106" t="s">
        <v>127</v>
      </c>
    </row>
    <row r="19" spans="1:15">
      <c r="A19" s="110"/>
      <c r="B19" s="110"/>
      <c r="C19" s="110"/>
      <c r="D19" s="110"/>
      <c r="E19" s="95" t="s">
        <v>130</v>
      </c>
      <c r="F19" s="65" t="s">
        <v>61</v>
      </c>
      <c r="G19" s="110"/>
      <c r="H19" s="110"/>
      <c r="I19" s="110"/>
      <c r="J19" s="110"/>
      <c r="K19" s="110"/>
      <c r="L19" s="110"/>
    </row>
    <row r="20" spans="1:15">
      <c r="A20" s="110"/>
      <c r="B20" s="110"/>
      <c r="C20" s="110"/>
      <c r="D20" s="110"/>
      <c r="E20" s="95" t="s">
        <v>131</v>
      </c>
      <c r="F20" s="65" t="s">
        <v>62</v>
      </c>
      <c r="G20" s="110"/>
      <c r="H20" s="110"/>
      <c r="I20" s="110"/>
      <c r="J20" s="110"/>
      <c r="K20" s="110"/>
      <c r="L20" s="110"/>
    </row>
    <row r="21" spans="1:15">
      <c r="A21" s="110"/>
      <c r="B21" s="110"/>
      <c r="C21" s="107"/>
      <c r="D21" s="107"/>
      <c r="E21" s="95" t="s">
        <v>74</v>
      </c>
      <c r="F21" s="65" t="s">
        <v>14</v>
      </c>
      <c r="G21" s="107"/>
      <c r="H21" s="107"/>
      <c r="I21" s="107"/>
      <c r="J21" s="107"/>
      <c r="K21" s="107"/>
      <c r="L21" s="107"/>
    </row>
    <row r="22" spans="1:15">
      <c r="A22" s="110"/>
      <c r="B22" s="110"/>
      <c r="C22" s="123"/>
      <c r="D22" s="124"/>
      <c r="E22" s="125"/>
      <c r="F22" s="68" t="s">
        <v>13</v>
      </c>
      <c r="G22" s="67">
        <f>SUM(G14+G16+G18)</f>
        <v>110</v>
      </c>
      <c r="H22" s="98">
        <f t="shared" ref="H22:J22" si="1">SUM(H14+H16+H18)</f>
        <v>0</v>
      </c>
      <c r="I22" s="98">
        <f t="shared" si="1"/>
        <v>0</v>
      </c>
      <c r="J22" s="98">
        <f t="shared" si="1"/>
        <v>110</v>
      </c>
      <c r="K22" s="63"/>
      <c r="L22" s="64"/>
    </row>
    <row r="23" spans="1:15" ht="32.25" customHeight="1">
      <c r="A23" s="106">
        <v>4</v>
      </c>
      <c r="B23" s="106" t="s">
        <v>24</v>
      </c>
      <c r="C23" s="106">
        <v>1500000</v>
      </c>
      <c r="D23" s="106" t="s">
        <v>57</v>
      </c>
      <c r="E23" s="26" t="s">
        <v>89</v>
      </c>
      <c r="F23" s="26" t="s">
        <v>90</v>
      </c>
      <c r="G23" s="106">
        <v>80</v>
      </c>
      <c r="H23" s="106">
        <v>40</v>
      </c>
      <c r="I23" s="106">
        <v>40</v>
      </c>
      <c r="J23" s="106">
        <v>40</v>
      </c>
      <c r="K23" s="106" t="s">
        <v>125</v>
      </c>
      <c r="L23" s="106" t="s">
        <v>127</v>
      </c>
    </row>
    <row r="24" spans="1:15">
      <c r="A24" s="110"/>
      <c r="B24" s="110"/>
      <c r="C24" s="107"/>
      <c r="D24" s="107"/>
      <c r="E24" s="26" t="s">
        <v>12</v>
      </c>
      <c r="F24" s="26" t="s">
        <v>69</v>
      </c>
      <c r="G24" s="107"/>
      <c r="H24" s="107"/>
      <c r="I24" s="107"/>
      <c r="J24" s="107"/>
      <c r="K24" s="107"/>
      <c r="L24" s="107"/>
    </row>
    <row r="25" spans="1:15" ht="15.75" customHeight="1">
      <c r="A25" s="110"/>
      <c r="B25" s="110"/>
      <c r="C25" s="115" t="s">
        <v>88</v>
      </c>
      <c r="D25" s="106" t="s">
        <v>60</v>
      </c>
      <c r="E25" s="26" t="s">
        <v>65</v>
      </c>
      <c r="F25" s="26" t="s">
        <v>10</v>
      </c>
      <c r="G25" s="106">
        <v>80</v>
      </c>
      <c r="H25" s="106">
        <v>40</v>
      </c>
      <c r="I25" s="106">
        <v>40</v>
      </c>
      <c r="J25" s="106">
        <v>40</v>
      </c>
      <c r="K25" s="106" t="s">
        <v>125</v>
      </c>
      <c r="L25" s="106" t="s">
        <v>127</v>
      </c>
    </row>
    <row r="26" spans="1:15">
      <c r="A26" s="110"/>
      <c r="B26" s="110"/>
      <c r="C26" s="116"/>
      <c r="D26" s="107"/>
      <c r="E26" s="26" t="s">
        <v>80</v>
      </c>
      <c r="F26" s="26" t="s">
        <v>14</v>
      </c>
      <c r="G26" s="107"/>
      <c r="H26" s="107"/>
      <c r="I26" s="107"/>
      <c r="J26" s="107"/>
      <c r="K26" s="107"/>
      <c r="L26" s="107"/>
    </row>
    <row r="27" spans="1:15" ht="22.5" customHeight="1">
      <c r="A27" s="107"/>
      <c r="B27" s="107"/>
      <c r="C27" s="28"/>
      <c r="D27" s="29"/>
      <c r="E27" s="30"/>
      <c r="F27" s="5" t="s">
        <v>13</v>
      </c>
      <c r="G27" s="5">
        <f>SUM(G23+G25)</f>
        <v>160</v>
      </c>
      <c r="H27" s="74">
        <f t="shared" ref="H27:J27" si="2">SUM(H23+H25)</f>
        <v>80</v>
      </c>
      <c r="I27" s="74">
        <f t="shared" si="2"/>
        <v>80</v>
      </c>
      <c r="J27" s="74">
        <f t="shared" si="2"/>
        <v>80</v>
      </c>
      <c r="K27" s="45"/>
      <c r="L27" s="45"/>
    </row>
    <row r="28" spans="1:15" ht="52.5" customHeight="1">
      <c r="A28" s="106">
        <v>5</v>
      </c>
      <c r="B28" s="106" t="s">
        <v>25</v>
      </c>
      <c r="C28" s="106">
        <v>1504000</v>
      </c>
      <c r="D28" s="106" t="s">
        <v>57</v>
      </c>
      <c r="E28" s="26">
        <v>150406</v>
      </c>
      <c r="F28" s="26" t="s">
        <v>97</v>
      </c>
      <c r="G28" s="106">
        <v>35</v>
      </c>
      <c r="H28" s="106">
        <v>0</v>
      </c>
      <c r="I28" s="106">
        <v>35</v>
      </c>
      <c r="J28" s="106">
        <v>0</v>
      </c>
      <c r="K28" s="106" t="s">
        <v>125</v>
      </c>
      <c r="L28" s="106"/>
      <c r="O28" s="3" t="s">
        <v>20</v>
      </c>
    </row>
    <row r="29" spans="1:15" ht="21.75" customHeight="1">
      <c r="A29" s="110"/>
      <c r="B29" s="110"/>
      <c r="C29" s="110"/>
      <c r="D29" s="110"/>
      <c r="E29" s="26">
        <v>150408</v>
      </c>
      <c r="F29" s="26" t="s">
        <v>98</v>
      </c>
      <c r="G29" s="110"/>
      <c r="H29" s="110"/>
      <c r="I29" s="110"/>
      <c r="J29" s="110"/>
      <c r="K29" s="110"/>
      <c r="L29" s="110"/>
    </row>
    <row r="30" spans="1:15" ht="21.75" customHeight="1">
      <c r="A30" s="110"/>
      <c r="B30" s="110"/>
      <c r="C30" s="110"/>
      <c r="D30" s="110"/>
      <c r="E30" s="77">
        <v>150403</v>
      </c>
      <c r="F30" s="77" t="s">
        <v>99</v>
      </c>
      <c r="G30" s="110"/>
      <c r="H30" s="110"/>
      <c r="I30" s="110"/>
      <c r="J30" s="110"/>
      <c r="K30" s="110"/>
      <c r="L30" s="110"/>
    </row>
    <row r="31" spans="1:15" ht="38.25" customHeight="1">
      <c r="A31" s="110"/>
      <c r="B31" s="110"/>
      <c r="C31" s="107"/>
      <c r="D31" s="107"/>
      <c r="E31" s="31" t="s">
        <v>96</v>
      </c>
      <c r="F31" s="26" t="s">
        <v>10</v>
      </c>
      <c r="G31" s="107"/>
      <c r="H31" s="107"/>
      <c r="I31" s="107"/>
      <c r="J31" s="107"/>
      <c r="K31" s="107"/>
      <c r="L31" s="107"/>
    </row>
    <row r="32" spans="1:15" ht="27" customHeight="1">
      <c r="A32" s="107"/>
      <c r="B32" s="107"/>
      <c r="C32" s="32"/>
      <c r="D32" s="33"/>
      <c r="E32" s="34"/>
      <c r="F32" s="5" t="s">
        <v>13</v>
      </c>
      <c r="G32" s="5">
        <f>SUM(G28)</f>
        <v>35</v>
      </c>
      <c r="H32" s="78">
        <f t="shared" ref="H32:J32" si="3">SUM(H28)</f>
        <v>0</v>
      </c>
      <c r="I32" s="78">
        <f t="shared" si="3"/>
        <v>35</v>
      </c>
      <c r="J32" s="78">
        <f t="shared" si="3"/>
        <v>0</v>
      </c>
      <c r="K32" s="45"/>
      <c r="L32" s="45"/>
    </row>
    <row r="33" spans="1:12" ht="40.5" customHeight="1">
      <c r="A33" s="106">
        <v>6</v>
      </c>
      <c r="B33" s="106" t="s">
        <v>26</v>
      </c>
      <c r="C33" s="56">
        <v>1504000</v>
      </c>
      <c r="D33" s="56" t="s">
        <v>11</v>
      </c>
      <c r="E33" s="57" t="s">
        <v>12</v>
      </c>
      <c r="F33" s="26" t="s">
        <v>48</v>
      </c>
      <c r="G33" s="57">
        <v>20</v>
      </c>
      <c r="H33" s="57">
        <v>0</v>
      </c>
      <c r="I33" s="57">
        <v>0</v>
      </c>
      <c r="J33" s="57">
        <v>20</v>
      </c>
      <c r="K33" s="57"/>
      <c r="L33" s="92" t="s">
        <v>127</v>
      </c>
    </row>
    <row r="34" spans="1:12" ht="35.25" customHeight="1">
      <c r="A34" s="110"/>
      <c r="B34" s="110"/>
      <c r="C34" s="115" t="s">
        <v>47</v>
      </c>
      <c r="D34" s="106" t="s">
        <v>17</v>
      </c>
      <c r="E34" s="27" t="s">
        <v>49</v>
      </c>
      <c r="F34" s="27" t="s">
        <v>50</v>
      </c>
      <c r="G34" s="106">
        <v>20</v>
      </c>
      <c r="H34" s="106">
        <v>0</v>
      </c>
      <c r="I34" s="106">
        <v>0</v>
      </c>
      <c r="J34" s="106">
        <v>20</v>
      </c>
      <c r="K34" s="106"/>
      <c r="L34" s="106" t="s">
        <v>127</v>
      </c>
    </row>
    <row r="35" spans="1:12">
      <c r="A35" s="110"/>
      <c r="B35" s="110"/>
      <c r="C35" s="116"/>
      <c r="D35" s="107"/>
      <c r="E35" s="26" t="s">
        <v>18</v>
      </c>
      <c r="F35" s="26" t="s">
        <v>19</v>
      </c>
      <c r="G35" s="107"/>
      <c r="H35" s="107"/>
      <c r="I35" s="107"/>
      <c r="J35" s="107"/>
      <c r="K35" s="107"/>
      <c r="L35" s="107"/>
    </row>
    <row r="36" spans="1:12">
      <c r="A36" s="107"/>
      <c r="B36" s="107"/>
      <c r="C36" s="28"/>
      <c r="D36" s="29"/>
      <c r="E36" s="30"/>
      <c r="F36" s="5" t="s">
        <v>13</v>
      </c>
      <c r="G36" s="5">
        <f>SUM(G33+G34)</f>
        <v>40</v>
      </c>
      <c r="H36" s="58">
        <f t="shared" ref="H36:J36" si="4">SUM(H33+H34)</f>
        <v>0</v>
      </c>
      <c r="I36" s="58">
        <f t="shared" si="4"/>
        <v>0</v>
      </c>
      <c r="J36" s="58">
        <f t="shared" si="4"/>
        <v>40</v>
      </c>
      <c r="K36" s="45"/>
      <c r="L36" s="45"/>
    </row>
    <row r="37" spans="1:12" ht="78.75">
      <c r="A37" s="106">
        <v>7</v>
      </c>
      <c r="B37" s="106" t="s">
        <v>27</v>
      </c>
      <c r="C37" s="56">
        <v>1201000</v>
      </c>
      <c r="D37" s="35" t="s">
        <v>122</v>
      </c>
      <c r="E37" s="27">
        <v>1201072</v>
      </c>
      <c r="F37" s="27" t="s">
        <v>73</v>
      </c>
      <c r="G37" s="26">
        <v>45</v>
      </c>
      <c r="H37" s="26">
        <v>20</v>
      </c>
      <c r="I37" s="26">
        <v>45</v>
      </c>
      <c r="J37" s="26">
        <v>0</v>
      </c>
      <c r="K37" s="45" t="s">
        <v>125</v>
      </c>
      <c r="L37" s="45"/>
    </row>
    <row r="38" spans="1:12">
      <c r="A38" s="110"/>
      <c r="B38" s="110"/>
      <c r="C38" s="22"/>
      <c r="D38" s="23"/>
      <c r="E38" s="24"/>
      <c r="F38" s="25" t="s">
        <v>13</v>
      </c>
      <c r="G38" s="5">
        <f>SUM(G37)</f>
        <v>45</v>
      </c>
      <c r="H38" s="58">
        <f t="shared" ref="H38:J38" si="5">SUM(H37)</f>
        <v>20</v>
      </c>
      <c r="I38" s="58">
        <f t="shared" si="5"/>
        <v>45</v>
      </c>
      <c r="J38" s="58">
        <f t="shared" si="5"/>
        <v>0</v>
      </c>
      <c r="K38" s="45"/>
      <c r="L38" s="45"/>
    </row>
    <row r="39" spans="1:12" ht="31.5">
      <c r="A39" s="112">
        <v>8</v>
      </c>
      <c r="B39" s="112" t="s">
        <v>28</v>
      </c>
      <c r="C39" s="71" t="s">
        <v>121</v>
      </c>
      <c r="D39" s="61" t="s">
        <v>60</v>
      </c>
      <c r="E39" s="36" t="s">
        <v>68</v>
      </c>
      <c r="F39" s="37" t="s">
        <v>10</v>
      </c>
      <c r="G39" s="70">
        <v>20</v>
      </c>
      <c r="H39" s="70">
        <v>0</v>
      </c>
      <c r="I39" s="70">
        <v>20</v>
      </c>
      <c r="J39" s="70">
        <v>0</v>
      </c>
      <c r="K39" s="62" t="s">
        <v>125</v>
      </c>
      <c r="L39" s="62"/>
    </row>
    <row r="40" spans="1:12" ht="31.5">
      <c r="A40" s="113"/>
      <c r="B40" s="113"/>
      <c r="C40" s="61">
        <v>1504000</v>
      </c>
      <c r="D40" s="61" t="s">
        <v>11</v>
      </c>
      <c r="E40" s="37" t="s">
        <v>137</v>
      </c>
      <c r="F40" s="37" t="s">
        <v>136</v>
      </c>
      <c r="G40" s="61">
        <v>20</v>
      </c>
      <c r="H40" s="61">
        <v>0</v>
      </c>
      <c r="I40" s="61">
        <v>20</v>
      </c>
      <c r="J40" s="61">
        <v>0</v>
      </c>
      <c r="K40" s="62" t="s">
        <v>125</v>
      </c>
      <c r="L40" s="62"/>
    </row>
    <row r="41" spans="1:12">
      <c r="A41" s="114"/>
      <c r="B41" s="114"/>
      <c r="C41" s="38"/>
      <c r="D41" s="39"/>
      <c r="E41" s="40"/>
      <c r="F41" s="41" t="s">
        <v>13</v>
      </c>
      <c r="G41" s="41">
        <f>SUM(G39+G40)</f>
        <v>40</v>
      </c>
      <c r="H41" s="41">
        <f t="shared" ref="H41:J41" si="6">SUM(H39+H40)</f>
        <v>0</v>
      </c>
      <c r="I41" s="41">
        <f t="shared" si="6"/>
        <v>40</v>
      </c>
      <c r="J41" s="41">
        <f t="shared" si="6"/>
        <v>0</v>
      </c>
      <c r="K41" s="45"/>
      <c r="L41" s="45"/>
    </row>
    <row r="42" spans="1:12" ht="15.75" customHeight="1">
      <c r="A42" s="106">
        <v>9</v>
      </c>
      <c r="B42" s="106" t="s">
        <v>29</v>
      </c>
      <c r="C42" s="106">
        <v>1401000</v>
      </c>
      <c r="D42" s="106" t="s">
        <v>17</v>
      </c>
      <c r="E42" s="106">
        <v>1401042</v>
      </c>
      <c r="F42" s="106" t="s">
        <v>50</v>
      </c>
      <c r="G42" s="106">
        <v>25</v>
      </c>
      <c r="H42" s="106">
        <v>0</v>
      </c>
      <c r="I42" s="106">
        <v>25</v>
      </c>
      <c r="J42" s="106">
        <v>0</v>
      </c>
      <c r="K42" s="106" t="s">
        <v>125</v>
      </c>
      <c r="L42" s="106"/>
    </row>
    <row r="43" spans="1:12" ht="40.5" customHeight="1">
      <c r="A43" s="110"/>
      <c r="B43" s="110"/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1:12" ht="40.5" customHeight="1">
      <c r="A44" s="110"/>
      <c r="B44" s="110"/>
      <c r="C44" s="84">
        <v>1504000</v>
      </c>
      <c r="D44" s="84" t="s">
        <v>57</v>
      </c>
      <c r="E44" s="84">
        <v>1504062</v>
      </c>
      <c r="F44" s="83" t="s">
        <v>105</v>
      </c>
      <c r="G44" s="84">
        <v>25</v>
      </c>
      <c r="H44" s="84">
        <v>0</v>
      </c>
      <c r="I44" s="84">
        <v>25</v>
      </c>
      <c r="J44" s="84">
        <v>0</v>
      </c>
      <c r="K44" s="83" t="s">
        <v>125</v>
      </c>
      <c r="L44" s="83"/>
    </row>
    <row r="45" spans="1:12" ht="17.25" customHeight="1">
      <c r="A45" s="107"/>
      <c r="B45" s="107"/>
      <c r="C45" s="28"/>
      <c r="D45" s="29"/>
      <c r="E45" s="30"/>
      <c r="F45" s="5" t="s">
        <v>13</v>
      </c>
      <c r="G45" s="5">
        <f>SUM(G42+G44)</f>
        <v>50</v>
      </c>
      <c r="H45" s="85">
        <f t="shared" ref="H45:J45" si="7">SUM(H42+H44)</f>
        <v>0</v>
      </c>
      <c r="I45" s="85">
        <f t="shared" si="7"/>
        <v>50</v>
      </c>
      <c r="J45" s="85">
        <f t="shared" si="7"/>
        <v>0</v>
      </c>
      <c r="K45" s="45"/>
      <c r="L45" s="45"/>
    </row>
    <row r="46" spans="1:12" ht="30.75" customHeight="1">
      <c r="A46" s="106">
        <v>10</v>
      </c>
      <c r="B46" s="106" t="s">
        <v>30</v>
      </c>
      <c r="C46" s="69" t="s">
        <v>63</v>
      </c>
      <c r="D46" s="62" t="s">
        <v>60</v>
      </c>
      <c r="E46" s="31" t="s">
        <v>74</v>
      </c>
      <c r="F46" s="26" t="s">
        <v>14</v>
      </c>
      <c r="G46" s="65">
        <v>20</v>
      </c>
      <c r="H46" s="65">
        <v>0</v>
      </c>
      <c r="I46" s="65">
        <v>20</v>
      </c>
      <c r="J46" s="65">
        <v>0</v>
      </c>
      <c r="K46" s="62" t="s">
        <v>125</v>
      </c>
      <c r="L46" s="62"/>
    </row>
    <row r="47" spans="1:12" ht="51.75" customHeight="1">
      <c r="A47" s="110"/>
      <c r="B47" s="110"/>
      <c r="C47" s="31" t="s">
        <v>46</v>
      </c>
      <c r="D47" s="84" t="s">
        <v>11</v>
      </c>
      <c r="E47" s="31" t="s">
        <v>101</v>
      </c>
      <c r="F47" s="84" t="s">
        <v>97</v>
      </c>
      <c r="G47" s="84">
        <v>15</v>
      </c>
      <c r="H47" s="84">
        <v>0</v>
      </c>
      <c r="I47" s="84">
        <v>15</v>
      </c>
      <c r="J47" s="84">
        <v>0</v>
      </c>
      <c r="K47" s="82" t="s">
        <v>125</v>
      </c>
      <c r="L47" s="82"/>
    </row>
    <row r="48" spans="1:12" ht="101.25" customHeight="1">
      <c r="A48" s="110"/>
      <c r="B48" s="110"/>
      <c r="C48" s="31" t="s">
        <v>102</v>
      </c>
      <c r="D48" s="84" t="s">
        <v>103</v>
      </c>
      <c r="E48" s="31" t="s">
        <v>104</v>
      </c>
      <c r="F48" s="84" t="s">
        <v>67</v>
      </c>
      <c r="G48" s="84">
        <v>15</v>
      </c>
      <c r="H48" s="84">
        <v>0</v>
      </c>
      <c r="I48" s="84">
        <v>15</v>
      </c>
      <c r="J48" s="84">
        <v>0</v>
      </c>
      <c r="K48" s="82" t="s">
        <v>125</v>
      </c>
      <c r="L48" s="82"/>
    </row>
    <row r="49" spans="1:15" ht="19.5" customHeight="1">
      <c r="A49" s="107"/>
      <c r="B49" s="107"/>
      <c r="C49" s="28"/>
      <c r="D49" s="29"/>
      <c r="E49" s="30"/>
      <c r="F49" s="5" t="s">
        <v>13</v>
      </c>
      <c r="G49" s="5">
        <f>SUM(G46:G48)</f>
        <v>50</v>
      </c>
      <c r="H49" s="85">
        <f t="shared" ref="H49:J49" si="8">SUM(H46:H48)</f>
        <v>0</v>
      </c>
      <c r="I49" s="85">
        <f t="shared" si="8"/>
        <v>50</v>
      </c>
      <c r="J49" s="85">
        <f t="shared" si="8"/>
        <v>0</v>
      </c>
      <c r="K49" s="45"/>
      <c r="L49" s="45"/>
    </row>
    <row r="50" spans="1:15" ht="81" customHeight="1">
      <c r="A50" s="106">
        <v>11</v>
      </c>
      <c r="B50" s="106" t="s">
        <v>31</v>
      </c>
      <c r="C50" s="31" t="s">
        <v>106</v>
      </c>
      <c r="D50" s="26" t="s">
        <v>108</v>
      </c>
      <c r="E50" s="42" t="s">
        <v>112</v>
      </c>
      <c r="F50" s="27" t="s">
        <v>114</v>
      </c>
      <c r="G50" s="26">
        <v>50</v>
      </c>
      <c r="H50" s="26">
        <v>0</v>
      </c>
      <c r="I50" s="26">
        <v>50</v>
      </c>
      <c r="J50" s="26">
        <v>0</v>
      </c>
      <c r="K50" s="45" t="s">
        <v>125</v>
      </c>
      <c r="L50" s="45"/>
    </row>
    <row r="51" spans="1:15" ht="85.5" customHeight="1">
      <c r="A51" s="110"/>
      <c r="B51" s="110"/>
      <c r="C51" s="43">
        <v>1403000</v>
      </c>
      <c r="D51" s="26" t="s">
        <v>109</v>
      </c>
      <c r="E51" s="26">
        <v>1403082</v>
      </c>
      <c r="F51" s="26" t="s">
        <v>67</v>
      </c>
      <c r="G51" s="44">
        <v>25</v>
      </c>
      <c r="H51" s="44">
        <v>0</v>
      </c>
      <c r="I51" s="44">
        <v>25</v>
      </c>
      <c r="J51" s="44">
        <v>0</v>
      </c>
      <c r="K51" s="45" t="s">
        <v>125</v>
      </c>
      <c r="L51" s="45"/>
    </row>
    <row r="52" spans="1:15" ht="70.5" customHeight="1">
      <c r="A52" s="110"/>
      <c r="B52" s="110"/>
      <c r="C52" s="87" t="s">
        <v>107</v>
      </c>
      <c r="D52" s="27" t="s">
        <v>110</v>
      </c>
      <c r="E52" s="31" t="s">
        <v>113</v>
      </c>
      <c r="F52" s="26" t="s">
        <v>115</v>
      </c>
      <c r="G52" s="26">
        <v>25</v>
      </c>
      <c r="H52" s="26">
        <v>25</v>
      </c>
      <c r="I52" s="26">
        <v>25</v>
      </c>
      <c r="J52" s="26">
        <v>0</v>
      </c>
      <c r="K52" s="45" t="s">
        <v>125</v>
      </c>
      <c r="L52" s="45"/>
      <c r="M52" s="3" t="s">
        <v>20</v>
      </c>
    </row>
    <row r="53" spans="1:15" ht="42.75" customHeight="1">
      <c r="A53" s="110"/>
      <c r="B53" s="110"/>
      <c r="C53" s="86">
        <v>1211000</v>
      </c>
      <c r="D53" s="86" t="s">
        <v>111</v>
      </c>
      <c r="E53" s="36" t="s">
        <v>135</v>
      </c>
      <c r="F53" s="70" t="s">
        <v>134</v>
      </c>
      <c r="G53" s="26">
        <v>25</v>
      </c>
      <c r="H53" s="26">
        <v>0</v>
      </c>
      <c r="I53" s="26">
        <v>0</v>
      </c>
      <c r="J53" s="26">
        <v>25</v>
      </c>
      <c r="K53" s="45"/>
      <c r="L53" s="92" t="s">
        <v>127</v>
      </c>
      <c r="N53" s="3" t="s">
        <v>20</v>
      </c>
    </row>
    <row r="54" spans="1:15">
      <c r="A54" s="107"/>
      <c r="B54" s="107"/>
      <c r="C54" s="28"/>
      <c r="D54" s="29"/>
      <c r="E54" s="30"/>
      <c r="F54" s="5" t="s">
        <v>13</v>
      </c>
      <c r="G54" s="5">
        <f>SUM(G50:G53)</f>
        <v>125</v>
      </c>
      <c r="H54" s="88">
        <f t="shared" ref="H54:J54" si="9">SUM(H50:H53)</f>
        <v>25</v>
      </c>
      <c r="I54" s="88">
        <f t="shared" si="9"/>
        <v>100</v>
      </c>
      <c r="J54" s="88">
        <f t="shared" si="9"/>
        <v>25</v>
      </c>
      <c r="K54" s="45"/>
      <c r="L54" s="45"/>
    </row>
    <row r="55" spans="1:15" ht="41.25" customHeight="1">
      <c r="A55" s="106">
        <v>12</v>
      </c>
      <c r="B55" s="106" t="s">
        <v>32</v>
      </c>
      <c r="C55" s="31" t="s">
        <v>63</v>
      </c>
      <c r="D55" s="26" t="s">
        <v>60</v>
      </c>
      <c r="E55" s="95" t="s">
        <v>129</v>
      </c>
      <c r="F55" s="26" t="s">
        <v>70</v>
      </c>
      <c r="G55" s="26">
        <v>25</v>
      </c>
      <c r="H55" s="26">
        <v>0</v>
      </c>
      <c r="I55" s="26">
        <v>0</v>
      </c>
      <c r="J55" s="26">
        <v>25</v>
      </c>
      <c r="K55" s="45"/>
      <c r="L55" s="92" t="s">
        <v>127</v>
      </c>
    </row>
    <row r="56" spans="1:15" ht="84.75" customHeight="1">
      <c r="A56" s="110"/>
      <c r="B56" s="110"/>
      <c r="C56" s="93">
        <v>1201000</v>
      </c>
      <c r="D56" s="26" t="s">
        <v>16</v>
      </c>
      <c r="E56" s="26">
        <v>1201011</v>
      </c>
      <c r="F56" s="26" t="s">
        <v>69</v>
      </c>
      <c r="G56" s="26">
        <v>25</v>
      </c>
      <c r="H56" s="26">
        <v>0</v>
      </c>
      <c r="I56" s="26">
        <v>0</v>
      </c>
      <c r="J56" s="26">
        <v>25</v>
      </c>
      <c r="K56" s="45"/>
      <c r="L56" s="92" t="s">
        <v>127</v>
      </c>
    </row>
    <row r="57" spans="1:15">
      <c r="A57" s="107"/>
      <c r="B57" s="107"/>
      <c r="C57" s="28"/>
      <c r="D57" s="29"/>
      <c r="E57" s="30"/>
      <c r="F57" s="5" t="s">
        <v>13</v>
      </c>
      <c r="G57" s="5">
        <f>SUM(G55+G56)</f>
        <v>50</v>
      </c>
      <c r="H57" s="68">
        <f t="shared" ref="H57:J57" si="10">SUM(H55+H56)</f>
        <v>0</v>
      </c>
      <c r="I57" s="68">
        <f t="shared" si="10"/>
        <v>0</v>
      </c>
      <c r="J57" s="68">
        <f t="shared" si="10"/>
        <v>50</v>
      </c>
      <c r="K57" s="45"/>
      <c r="L57" s="45"/>
    </row>
    <row r="58" spans="1:15" ht="47.25">
      <c r="A58" s="106">
        <v>13</v>
      </c>
      <c r="B58" s="106" t="s">
        <v>33</v>
      </c>
      <c r="C58" s="27">
        <v>1401000</v>
      </c>
      <c r="D58" s="35" t="s">
        <v>17</v>
      </c>
      <c r="E58" s="27" t="s">
        <v>91</v>
      </c>
      <c r="F58" s="27" t="s">
        <v>86</v>
      </c>
      <c r="G58" s="26">
        <v>20</v>
      </c>
      <c r="H58" s="26">
        <v>0</v>
      </c>
      <c r="I58" s="26">
        <v>20</v>
      </c>
      <c r="J58" s="26">
        <v>0</v>
      </c>
      <c r="K58" s="45" t="s">
        <v>125</v>
      </c>
      <c r="L58" s="45"/>
    </row>
    <row r="59" spans="1:15" ht="78.75" customHeight="1">
      <c r="A59" s="110"/>
      <c r="B59" s="110"/>
      <c r="C59" s="106">
        <v>1201000</v>
      </c>
      <c r="D59" s="106" t="s">
        <v>16</v>
      </c>
      <c r="E59" s="27" t="s">
        <v>92</v>
      </c>
      <c r="F59" s="27" t="s">
        <v>94</v>
      </c>
      <c r="G59" s="106">
        <v>25</v>
      </c>
      <c r="H59" s="106">
        <v>0</v>
      </c>
      <c r="I59" s="106">
        <v>0</v>
      </c>
      <c r="J59" s="106">
        <v>25</v>
      </c>
      <c r="K59" s="106"/>
      <c r="L59" s="106" t="s">
        <v>127</v>
      </c>
      <c r="O59" s="3" t="s">
        <v>20</v>
      </c>
    </row>
    <row r="60" spans="1:15" ht="52.5" customHeight="1">
      <c r="A60" s="110"/>
      <c r="B60" s="110"/>
      <c r="C60" s="110"/>
      <c r="D60" s="110"/>
      <c r="E60" s="75" t="s">
        <v>93</v>
      </c>
      <c r="F60" s="75" t="s">
        <v>95</v>
      </c>
      <c r="G60" s="110"/>
      <c r="H60" s="110"/>
      <c r="I60" s="110"/>
      <c r="J60" s="110"/>
      <c r="K60" s="110"/>
      <c r="L60" s="110"/>
    </row>
    <row r="61" spans="1:15" ht="36.75" customHeight="1">
      <c r="A61" s="110"/>
      <c r="B61" s="110"/>
      <c r="C61" s="107"/>
      <c r="D61" s="107"/>
      <c r="E61" s="26" t="s">
        <v>72</v>
      </c>
      <c r="F61" s="27" t="s">
        <v>73</v>
      </c>
      <c r="G61" s="107"/>
      <c r="H61" s="107"/>
      <c r="I61" s="107"/>
      <c r="J61" s="107"/>
      <c r="K61" s="107"/>
      <c r="L61" s="107"/>
    </row>
    <row r="62" spans="1:15">
      <c r="A62" s="107"/>
      <c r="B62" s="107"/>
      <c r="C62" s="28"/>
      <c r="D62" s="29"/>
      <c r="E62" s="30"/>
      <c r="F62" s="5" t="s">
        <v>13</v>
      </c>
      <c r="G62" s="5">
        <f>SUM(G58+G59)</f>
        <v>45</v>
      </c>
      <c r="H62" s="76">
        <f t="shared" ref="H62:J62" si="11">SUM(H58+H59)</f>
        <v>0</v>
      </c>
      <c r="I62" s="76">
        <f t="shared" si="11"/>
        <v>20</v>
      </c>
      <c r="J62" s="76">
        <f t="shared" si="11"/>
        <v>25</v>
      </c>
      <c r="K62" s="45"/>
      <c r="L62" s="45"/>
    </row>
    <row r="63" spans="1:15" ht="44.25" customHeight="1">
      <c r="A63" s="110">
        <v>14</v>
      </c>
      <c r="B63" s="106" t="s">
        <v>120</v>
      </c>
      <c r="C63" s="31" t="s">
        <v>116</v>
      </c>
      <c r="D63" s="89" t="s">
        <v>117</v>
      </c>
      <c r="E63" s="31" t="s">
        <v>118</v>
      </c>
      <c r="F63" s="89" t="s">
        <v>119</v>
      </c>
      <c r="G63" s="89">
        <v>20</v>
      </c>
      <c r="H63" s="89">
        <v>0</v>
      </c>
      <c r="I63" s="89">
        <v>0</v>
      </c>
      <c r="J63" s="89">
        <v>20</v>
      </c>
      <c r="K63" s="89"/>
      <c r="L63" s="89" t="s">
        <v>127</v>
      </c>
    </row>
    <row r="64" spans="1:15" ht="85.5" customHeight="1">
      <c r="A64" s="110"/>
      <c r="B64" s="110"/>
      <c r="C64" s="31" t="s">
        <v>106</v>
      </c>
      <c r="D64" s="89" t="s">
        <v>16</v>
      </c>
      <c r="E64" s="31" t="s">
        <v>72</v>
      </c>
      <c r="F64" s="89" t="s">
        <v>73</v>
      </c>
      <c r="G64" s="89">
        <v>25</v>
      </c>
      <c r="H64" s="89">
        <v>0</v>
      </c>
      <c r="I64" s="89">
        <v>0</v>
      </c>
      <c r="J64" s="89">
        <v>25</v>
      </c>
      <c r="K64" s="89"/>
      <c r="L64" s="89" t="s">
        <v>127</v>
      </c>
    </row>
    <row r="65" spans="1:15" ht="16.5" customHeight="1">
      <c r="A65" s="107"/>
      <c r="B65" s="107"/>
      <c r="C65" s="32"/>
      <c r="D65" s="33"/>
      <c r="E65" s="34"/>
      <c r="F65" s="5" t="s">
        <v>13</v>
      </c>
      <c r="G65" s="5">
        <f>SUM(G63:G64)</f>
        <v>45</v>
      </c>
      <c r="H65" s="90">
        <f>SUM(H63:H64)</f>
        <v>0</v>
      </c>
      <c r="I65" s="90">
        <f>SUM(I63:I64)</f>
        <v>0</v>
      </c>
      <c r="J65" s="90">
        <f>SUM(J63:J64)</f>
        <v>45</v>
      </c>
      <c r="K65" s="45"/>
      <c r="L65" s="45"/>
    </row>
    <row r="66" spans="1:15" ht="83.25" customHeight="1">
      <c r="A66" s="106">
        <v>15</v>
      </c>
      <c r="B66" s="106" t="s">
        <v>35</v>
      </c>
      <c r="C66" s="80">
        <v>1013000</v>
      </c>
      <c r="D66" s="80" t="s">
        <v>53</v>
      </c>
      <c r="E66" s="80" t="s">
        <v>54</v>
      </c>
      <c r="F66" s="79" t="s">
        <v>100</v>
      </c>
      <c r="G66" s="80">
        <v>15</v>
      </c>
      <c r="H66" s="80">
        <v>0</v>
      </c>
      <c r="I66" s="80">
        <v>15</v>
      </c>
      <c r="J66" s="80">
        <v>0</v>
      </c>
      <c r="K66" s="80" t="s">
        <v>125</v>
      </c>
      <c r="L66" s="80"/>
    </row>
    <row r="67" spans="1:15" ht="66.75" customHeight="1">
      <c r="A67" s="110"/>
      <c r="B67" s="110"/>
      <c r="C67" s="59" t="s">
        <v>51</v>
      </c>
      <c r="D67" s="35" t="s">
        <v>123</v>
      </c>
      <c r="E67" s="46" t="s">
        <v>52</v>
      </c>
      <c r="F67" s="27" t="s">
        <v>124</v>
      </c>
      <c r="G67" s="26">
        <v>20</v>
      </c>
      <c r="H67" s="26">
        <v>0</v>
      </c>
      <c r="I67" s="26">
        <v>20</v>
      </c>
      <c r="J67" s="26">
        <v>0</v>
      </c>
      <c r="K67" s="45" t="s">
        <v>125</v>
      </c>
      <c r="L67" s="45"/>
    </row>
    <row r="68" spans="1:15" ht="17.25" customHeight="1">
      <c r="A68" s="107"/>
      <c r="B68" s="107"/>
      <c r="C68" s="120"/>
      <c r="D68" s="121"/>
      <c r="E68" s="122"/>
      <c r="F68" s="5" t="s">
        <v>13</v>
      </c>
      <c r="G68" s="5">
        <f>SUM(G66+G67)</f>
        <v>35</v>
      </c>
      <c r="H68" s="81">
        <f t="shared" ref="H68:J68" si="12">SUM(H66+H67)</f>
        <v>0</v>
      </c>
      <c r="I68" s="81">
        <f t="shared" si="12"/>
        <v>35</v>
      </c>
      <c r="J68" s="81">
        <f t="shared" si="12"/>
        <v>0</v>
      </c>
      <c r="K68" s="45"/>
      <c r="L68" s="45"/>
      <c r="O68" s="3" t="s">
        <v>20</v>
      </c>
    </row>
    <row r="69" spans="1:15" ht="21" customHeight="1">
      <c r="A69" s="106">
        <v>16</v>
      </c>
      <c r="B69" s="106" t="s">
        <v>36</v>
      </c>
      <c r="C69" s="115" t="s">
        <v>75</v>
      </c>
      <c r="D69" s="106" t="s">
        <v>77</v>
      </c>
      <c r="E69" s="106" t="s">
        <v>78</v>
      </c>
      <c r="F69" s="106" t="s">
        <v>79</v>
      </c>
      <c r="G69" s="106">
        <v>25</v>
      </c>
      <c r="H69" s="106">
        <v>0</v>
      </c>
      <c r="I69" s="106">
        <v>25</v>
      </c>
      <c r="J69" s="106">
        <v>0</v>
      </c>
      <c r="K69" s="106" t="s">
        <v>125</v>
      </c>
      <c r="L69" s="106"/>
    </row>
    <row r="70" spans="1:15" ht="47.25" customHeight="1">
      <c r="A70" s="110"/>
      <c r="B70" s="110"/>
      <c r="C70" s="116"/>
      <c r="D70" s="107"/>
      <c r="E70" s="107"/>
      <c r="F70" s="107"/>
      <c r="G70" s="107"/>
      <c r="H70" s="107"/>
      <c r="I70" s="107"/>
      <c r="J70" s="107"/>
      <c r="K70" s="107"/>
      <c r="L70" s="107"/>
    </row>
    <row r="71" spans="1:15" ht="15.75" customHeight="1">
      <c r="A71" s="110"/>
      <c r="B71" s="110"/>
      <c r="C71" s="115" t="s">
        <v>63</v>
      </c>
      <c r="D71" s="106" t="s">
        <v>60</v>
      </c>
      <c r="E71" s="63" t="s">
        <v>65</v>
      </c>
      <c r="F71" s="63" t="s">
        <v>81</v>
      </c>
      <c r="G71" s="106">
        <v>25</v>
      </c>
      <c r="H71" s="106">
        <v>0</v>
      </c>
      <c r="I71" s="106">
        <v>25</v>
      </c>
      <c r="J71" s="106">
        <v>0</v>
      </c>
      <c r="K71" s="106" t="s">
        <v>125</v>
      </c>
      <c r="L71" s="106"/>
    </row>
    <row r="72" spans="1:15">
      <c r="A72" s="110"/>
      <c r="B72" s="110"/>
      <c r="C72" s="116"/>
      <c r="D72" s="107"/>
      <c r="E72" s="26" t="s">
        <v>80</v>
      </c>
      <c r="F72" s="26" t="s">
        <v>14</v>
      </c>
      <c r="G72" s="107"/>
      <c r="H72" s="107"/>
      <c r="I72" s="107"/>
      <c r="J72" s="107"/>
      <c r="K72" s="107"/>
      <c r="L72" s="107"/>
    </row>
    <row r="73" spans="1:15" ht="47.25">
      <c r="A73" s="110"/>
      <c r="B73" s="110"/>
      <c r="C73" s="31" t="s">
        <v>76</v>
      </c>
      <c r="D73" s="21" t="s">
        <v>82</v>
      </c>
      <c r="E73" s="73" t="s">
        <v>83</v>
      </c>
      <c r="F73" s="26" t="s">
        <v>84</v>
      </c>
      <c r="G73" s="26">
        <v>25</v>
      </c>
      <c r="H73" s="26">
        <v>0</v>
      </c>
      <c r="I73" s="26">
        <v>25</v>
      </c>
      <c r="J73" s="26">
        <v>0</v>
      </c>
      <c r="K73" s="45" t="s">
        <v>125</v>
      </c>
      <c r="L73" s="45"/>
    </row>
    <row r="74" spans="1:15" ht="15.75" customHeight="1">
      <c r="A74" s="110"/>
      <c r="B74" s="110"/>
      <c r="C74" s="106">
        <v>1401000</v>
      </c>
      <c r="D74" s="106" t="s">
        <v>17</v>
      </c>
      <c r="E74" s="106" t="s">
        <v>85</v>
      </c>
      <c r="F74" s="106" t="s">
        <v>86</v>
      </c>
      <c r="G74" s="106">
        <v>25</v>
      </c>
      <c r="H74" s="106">
        <v>0</v>
      </c>
      <c r="I74" s="106">
        <v>25</v>
      </c>
      <c r="J74" s="106">
        <v>0</v>
      </c>
      <c r="K74" s="106" t="s">
        <v>125</v>
      </c>
      <c r="L74" s="106"/>
      <c r="O74" s="3" t="s">
        <v>20</v>
      </c>
    </row>
    <row r="75" spans="1:15" ht="30.75" customHeight="1">
      <c r="A75" s="110"/>
      <c r="B75" s="110"/>
      <c r="C75" s="107"/>
      <c r="D75" s="107"/>
      <c r="E75" s="107"/>
      <c r="F75" s="107"/>
      <c r="G75" s="107"/>
      <c r="H75" s="107"/>
      <c r="I75" s="107"/>
      <c r="J75" s="107"/>
      <c r="K75" s="107"/>
      <c r="L75" s="107"/>
    </row>
    <row r="76" spans="1:15" ht="12.75" customHeight="1">
      <c r="A76" s="110"/>
      <c r="B76" s="110"/>
      <c r="C76" s="120"/>
      <c r="D76" s="121"/>
      <c r="E76" s="122"/>
      <c r="F76" s="25" t="s">
        <v>13</v>
      </c>
      <c r="G76" s="5">
        <f>SUM(G69+G71+G73+G74)</f>
        <v>100</v>
      </c>
      <c r="H76" s="68">
        <f t="shared" ref="H76:J76" si="13">SUM(H69+H71+H73+H74)</f>
        <v>0</v>
      </c>
      <c r="I76" s="68">
        <f t="shared" si="13"/>
        <v>100</v>
      </c>
      <c r="J76" s="68">
        <f t="shared" si="13"/>
        <v>0</v>
      </c>
      <c r="K76" s="45"/>
      <c r="L76" s="45"/>
    </row>
    <row r="77" spans="1:15" ht="25.5" customHeight="1">
      <c r="A77" s="106">
        <v>17</v>
      </c>
      <c r="B77" s="106" t="s">
        <v>37</v>
      </c>
      <c r="C77" s="69" t="s">
        <v>63</v>
      </c>
      <c r="D77" s="62" t="s">
        <v>60</v>
      </c>
      <c r="E77" s="31" t="s">
        <v>65</v>
      </c>
      <c r="F77" s="26" t="s">
        <v>10</v>
      </c>
      <c r="G77" s="62">
        <v>25</v>
      </c>
      <c r="H77" s="62">
        <v>0</v>
      </c>
      <c r="I77" s="62">
        <v>25</v>
      </c>
      <c r="J77" s="62">
        <v>0</v>
      </c>
      <c r="K77" s="62" t="s">
        <v>125</v>
      </c>
      <c r="L77" s="62"/>
    </row>
    <row r="78" spans="1:15" ht="41.25" customHeight="1">
      <c r="A78" s="110"/>
      <c r="B78" s="110"/>
      <c r="C78" s="27">
        <v>1114000</v>
      </c>
      <c r="D78" s="21" t="s">
        <v>64</v>
      </c>
      <c r="E78" s="27" t="s">
        <v>66</v>
      </c>
      <c r="F78" s="27" t="s">
        <v>67</v>
      </c>
      <c r="G78" s="26">
        <v>25</v>
      </c>
      <c r="H78" s="26">
        <v>0</v>
      </c>
      <c r="I78" s="26">
        <v>25</v>
      </c>
      <c r="J78" s="26">
        <v>0</v>
      </c>
      <c r="K78" s="45" t="s">
        <v>125</v>
      </c>
      <c r="L78" s="45"/>
    </row>
    <row r="79" spans="1:15">
      <c r="A79" s="110"/>
      <c r="B79" s="110"/>
      <c r="C79" s="22"/>
      <c r="D79" s="23"/>
      <c r="E79" s="24"/>
      <c r="F79" s="5" t="s">
        <v>13</v>
      </c>
      <c r="G79" s="5">
        <f>SUM(G77+G78)</f>
        <v>50</v>
      </c>
      <c r="H79" s="68">
        <f t="shared" ref="H79:J79" si="14">SUM(H77+H78)</f>
        <v>0</v>
      </c>
      <c r="I79" s="68">
        <f t="shared" si="14"/>
        <v>50</v>
      </c>
      <c r="J79" s="68">
        <f t="shared" si="14"/>
        <v>0</v>
      </c>
      <c r="K79" s="45"/>
      <c r="L79" s="45"/>
    </row>
    <row r="80" spans="1:15" ht="81" customHeight="1">
      <c r="A80" s="106">
        <v>18</v>
      </c>
      <c r="B80" s="106" t="s">
        <v>39</v>
      </c>
      <c r="C80" s="112">
        <v>1013000</v>
      </c>
      <c r="D80" s="112" t="s">
        <v>53</v>
      </c>
      <c r="E80" s="54" t="s">
        <v>138</v>
      </c>
      <c r="F80" s="54" t="s">
        <v>140</v>
      </c>
      <c r="G80" s="94">
        <v>25</v>
      </c>
      <c r="H80" s="94">
        <v>0</v>
      </c>
      <c r="I80" s="94">
        <v>25</v>
      </c>
      <c r="J80" s="94">
        <v>0</v>
      </c>
      <c r="K80" s="94" t="s">
        <v>125</v>
      </c>
      <c r="L80" s="94"/>
    </row>
    <row r="81" spans="1:12" ht="31.5">
      <c r="A81" s="110"/>
      <c r="B81" s="110"/>
      <c r="C81" s="114"/>
      <c r="D81" s="114"/>
      <c r="E81" s="70" t="s">
        <v>139</v>
      </c>
      <c r="F81" s="70" t="s">
        <v>141</v>
      </c>
      <c r="G81" s="101">
        <v>25</v>
      </c>
      <c r="H81" s="101">
        <v>0</v>
      </c>
      <c r="I81" s="101">
        <v>25</v>
      </c>
      <c r="J81" s="101">
        <v>0</v>
      </c>
      <c r="K81" s="101" t="s">
        <v>125</v>
      </c>
      <c r="L81" s="101"/>
    </row>
    <row r="82" spans="1:12" ht="50.25" customHeight="1">
      <c r="A82" s="110"/>
      <c r="B82" s="110"/>
      <c r="C82" s="94">
        <v>1012000</v>
      </c>
      <c r="D82" s="94" t="s">
        <v>142</v>
      </c>
      <c r="E82" s="54" t="s">
        <v>143</v>
      </c>
      <c r="F82" s="70" t="s">
        <v>144</v>
      </c>
      <c r="G82" s="94">
        <v>25</v>
      </c>
      <c r="H82" s="94">
        <v>0</v>
      </c>
      <c r="I82" s="94">
        <v>25</v>
      </c>
      <c r="J82" s="94">
        <v>0</v>
      </c>
      <c r="K82" s="94" t="s">
        <v>125</v>
      </c>
      <c r="L82" s="94"/>
    </row>
    <row r="83" spans="1:12" ht="87.75" customHeight="1">
      <c r="A83" s="110"/>
      <c r="B83" s="110"/>
      <c r="C83" s="94">
        <v>1201000</v>
      </c>
      <c r="D83" s="94" t="s">
        <v>16</v>
      </c>
      <c r="E83" s="60" t="s">
        <v>145</v>
      </c>
      <c r="F83" s="70" t="s">
        <v>114</v>
      </c>
      <c r="G83" s="94">
        <v>25</v>
      </c>
      <c r="H83" s="94">
        <v>25</v>
      </c>
      <c r="I83" s="94">
        <v>25</v>
      </c>
      <c r="J83" s="94">
        <v>0</v>
      </c>
      <c r="K83" s="94" t="s">
        <v>125</v>
      </c>
      <c r="L83" s="94"/>
    </row>
    <row r="84" spans="1:12" ht="66.75" customHeight="1">
      <c r="A84" s="110"/>
      <c r="B84" s="110"/>
      <c r="C84" s="94">
        <v>1401000</v>
      </c>
      <c r="D84" s="94" t="s">
        <v>17</v>
      </c>
      <c r="E84" s="54" t="s">
        <v>146</v>
      </c>
      <c r="F84" s="70" t="s">
        <v>147</v>
      </c>
      <c r="G84" s="94">
        <v>25</v>
      </c>
      <c r="H84" s="94">
        <v>25</v>
      </c>
      <c r="I84" s="94">
        <v>25</v>
      </c>
      <c r="J84" s="94">
        <v>0</v>
      </c>
      <c r="K84" s="94" t="s">
        <v>125</v>
      </c>
      <c r="L84" s="94"/>
    </row>
    <row r="85" spans="1:12">
      <c r="A85" s="110"/>
      <c r="B85" s="110"/>
      <c r="C85" s="22"/>
      <c r="D85" s="23"/>
      <c r="E85" s="24"/>
      <c r="F85" s="53" t="s">
        <v>13</v>
      </c>
      <c r="G85" s="51">
        <f>SUM(G80:G84)</f>
        <v>125</v>
      </c>
      <c r="H85" s="51">
        <f>SUM(H80:H84)</f>
        <v>50</v>
      </c>
      <c r="I85" s="51">
        <f>SUM(I80:I84)</f>
        <v>125</v>
      </c>
      <c r="J85" s="51">
        <f>SUM(J80:J84)</f>
        <v>0</v>
      </c>
      <c r="K85" s="52"/>
      <c r="L85" s="52"/>
    </row>
    <row r="86" spans="1:12" ht="78.75">
      <c r="A86" s="91">
        <v>19</v>
      </c>
      <c r="B86" s="106" t="s">
        <v>71</v>
      </c>
      <c r="C86" s="65">
        <v>1201000</v>
      </c>
      <c r="D86" s="65" t="s">
        <v>16</v>
      </c>
      <c r="E86" s="65" t="s">
        <v>72</v>
      </c>
      <c r="F86" s="62" t="s">
        <v>73</v>
      </c>
      <c r="G86" s="65">
        <v>25</v>
      </c>
      <c r="H86" s="65">
        <v>0</v>
      </c>
      <c r="I86" s="65">
        <v>25</v>
      </c>
      <c r="J86" s="65">
        <v>0</v>
      </c>
      <c r="K86" s="65" t="s">
        <v>125</v>
      </c>
      <c r="L86" s="65"/>
    </row>
    <row r="87" spans="1:12">
      <c r="A87" s="64"/>
      <c r="B87" s="107"/>
      <c r="C87" s="123"/>
      <c r="D87" s="124"/>
      <c r="E87" s="125"/>
      <c r="F87" s="66" t="s">
        <v>13</v>
      </c>
      <c r="G87" s="68">
        <f>SUM(G86)</f>
        <v>25</v>
      </c>
      <c r="H87" s="68">
        <f t="shared" ref="H87:J87" si="15">SUM(H86)</f>
        <v>0</v>
      </c>
      <c r="I87" s="68">
        <f t="shared" si="15"/>
        <v>25</v>
      </c>
      <c r="J87" s="68">
        <f t="shared" si="15"/>
        <v>0</v>
      </c>
      <c r="K87" s="65"/>
      <c r="L87" s="65"/>
    </row>
    <row r="88" spans="1:12" ht="18.75">
      <c r="A88" s="117" t="s">
        <v>40</v>
      </c>
      <c r="B88" s="118"/>
      <c r="C88" s="118"/>
      <c r="D88" s="118"/>
      <c r="E88" s="118"/>
      <c r="F88" s="119"/>
      <c r="G88" s="6">
        <f>SUM(G8+G13+G22+G27+G32+G36+G38+G41+G45+G49+G54+G57+G62+G65+G68+G76+G79+G85+G87)</f>
        <v>1190</v>
      </c>
      <c r="H88" s="6">
        <f>SUM(H8+H13+H22+H27+H32+H36+H38+H41+H45+H49+H54+H57+H62+H65+H68+H76+H79+H85+H87)</f>
        <v>175</v>
      </c>
      <c r="I88" s="6">
        <f>SUM(I8+I13+I22+I27+I32+I36+I38+I41+I45+I49+I54+I57+I62+I65+I68+I76+I79+I85+I87)</f>
        <v>775</v>
      </c>
      <c r="J88" s="6">
        <f>SUM(J8+J13+J22+J27+J32+J36+J38+J41+J45+J49+J54+J57+J62+J65+J68+J76+J79+J85+J87)</f>
        <v>415</v>
      </c>
      <c r="K88" s="45"/>
      <c r="L88" s="45"/>
    </row>
    <row r="89" spans="1:12" ht="18.7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50"/>
      <c r="L89" s="50"/>
    </row>
    <row r="90" spans="1:12" ht="18.7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50"/>
      <c r="L90" s="50"/>
    </row>
    <row r="91" spans="1:12">
      <c r="A91" s="7"/>
      <c r="B91" s="47"/>
      <c r="C91" s="8"/>
      <c r="D91" s="8"/>
      <c r="E91" s="8"/>
      <c r="F91" s="8"/>
      <c r="G91" s="8"/>
      <c r="H91" s="8" t="s">
        <v>20</v>
      </c>
      <c r="I91" s="8"/>
      <c r="J91" s="8"/>
    </row>
    <row r="92" spans="1:12">
      <c r="A92" s="9"/>
    </row>
    <row r="93" spans="1:12">
      <c r="A93" s="10"/>
      <c r="D93" s="1" t="s">
        <v>44</v>
      </c>
      <c r="J93" s="1" t="s">
        <v>20</v>
      </c>
    </row>
  </sheetData>
  <mergeCells count="174">
    <mergeCell ref="B14:B22"/>
    <mergeCell ref="A14:A22"/>
    <mergeCell ref="C22:E22"/>
    <mergeCell ref="A28:A32"/>
    <mergeCell ref="B28:B32"/>
    <mergeCell ref="H25:H26"/>
    <mergeCell ref="I25:I26"/>
    <mergeCell ref="J11:J12"/>
    <mergeCell ref="J14:J15"/>
    <mergeCell ref="C28:C31"/>
    <mergeCell ref="G25:G26"/>
    <mergeCell ref="D25:D26"/>
    <mergeCell ref="C25:C26"/>
    <mergeCell ref="J23:J24"/>
    <mergeCell ref="I23:I24"/>
    <mergeCell ref="H23:H24"/>
    <mergeCell ref="G23:G24"/>
    <mergeCell ref="J71:J72"/>
    <mergeCell ref="J74:J75"/>
    <mergeCell ref="K25:K26"/>
    <mergeCell ref="K42:K43"/>
    <mergeCell ref="K34:K35"/>
    <mergeCell ref="C18:C21"/>
    <mergeCell ref="D18:D21"/>
    <mergeCell ref="L16:L17"/>
    <mergeCell ref="J69:J70"/>
    <mergeCell ref="K69:K70"/>
    <mergeCell ref="L69:L70"/>
    <mergeCell ref="L42:L43"/>
    <mergeCell ref="L23:L24"/>
    <mergeCell ref="H18:H21"/>
    <mergeCell ref="K16:K17"/>
    <mergeCell ref="K23:K24"/>
    <mergeCell ref="K71:K72"/>
    <mergeCell ref="L71:L72"/>
    <mergeCell ref="K74:K75"/>
    <mergeCell ref="L74:L75"/>
    <mergeCell ref="D28:D31"/>
    <mergeCell ref="C34:C35"/>
    <mergeCell ref="D34:D35"/>
    <mergeCell ref="I74:I75"/>
    <mergeCell ref="G69:G70"/>
    <mergeCell ref="B50:B54"/>
    <mergeCell ref="B86:B87"/>
    <mergeCell ref="C87:E87"/>
    <mergeCell ref="E69:E70"/>
    <mergeCell ref="F69:F70"/>
    <mergeCell ref="C71:C72"/>
    <mergeCell ref="D71:D72"/>
    <mergeCell ref="G71:G72"/>
    <mergeCell ref="C80:C81"/>
    <mergeCell ref="D80:D81"/>
    <mergeCell ref="H71:H72"/>
    <mergeCell ref="B58:B62"/>
    <mergeCell ref="C76:E76"/>
    <mergeCell ref="C74:C75"/>
    <mergeCell ref="I71:I72"/>
    <mergeCell ref="E74:E75"/>
    <mergeCell ref="E6:E7"/>
    <mergeCell ref="F6:F7"/>
    <mergeCell ref="L25:L26"/>
    <mergeCell ref="L34:L35"/>
    <mergeCell ref="I42:I43"/>
    <mergeCell ref="J42:J43"/>
    <mergeCell ref="I59:I61"/>
    <mergeCell ref="J59:J61"/>
    <mergeCell ref="I69:I70"/>
    <mergeCell ref="J25:J26"/>
    <mergeCell ref="G28:G31"/>
    <mergeCell ref="H28:H31"/>
    <mergeCell ref="I28:I31"/>
    <mergeCell ref="J28:J31"/>
    <mergeCell ref="G34:G35"/>
    <mergeCell ref="H34:H35"/>
    <mergeCell ref="I34:I35"/>
    <mergeCell ref="J34:J35"/>
    <mergeCell ref="K59:K61"/>
    <mergeCell ref="L59:L61"/>
    <mergeCell ref="K14:K15"/>
    <mergeCell ref="K6:K7"/>
    <mergeCell ref="K9:K10"/>
    <mergeCell ref="L6:L7"/>
    <mergeCell ref="L9:L10"/>
    <mergeCell ref="L11:L12"/>
    <mergeCell ref="L14:L15"/>
    <mergeCell ref="K11:K12"/>
    <mergeCell ref="L28:L31"/>
    <mergeCell ref="K28:K31"/>
    <mergeCell ref="K18:K21"/>
    <mergeCell ref="L18:L21"/>
    <mergeCell ref="A42:A45"/>
    <mergeCell ref="B42:B45"/>
    <mergeCell ref="H69:H70"/>
    <mergeCell ref="C42:C43"/>
    <mergeCell ref="D42:D43"/>
    <mergeCell ref="G42:G43"/>
    <mergeCell ref="H42:H43"/>
    <mergeCell ref="C59:C61"/>
    <mergeCell ref="D59:D61"/>
    <mergeCell ref="G59:G61"/>
    <mergeCell ref="H59:H61"/>
    <mergeCell ref="B66:B68"/>
    <mergeCell ref="A69:A76"/>
    <mergeCell ref="B69:B76"/>
    <mergeCell ref="C69:C70"/>
    <mergeCell ref="A66:A68"/>
    <mergeCell ref="B63:B65"/>
    <mergeCell ref="E42:E43"/>
    <mergeCell ref="F42:F43"/>
    <mergeCell ref="F74:F75"/>
    <mergeCell ref="G74:G75"/>
    <mergeCell ref="H74:H75"/>
    <mergeCell ref="A50:A54"/>
    <mergeCell ref="A33:A36"/>
    <mergeCell ref="B33:B36"/>
    <mergeCell ref="A23:A27"/>
    <mergeCell ref="B23:B27"/>
    <mergeCell ref="A88:F88"/>
    <mergeCell ref="A63:A65"/>
    <mergeCell ref="A55:A57"/>
    <mergeCell ref="B55:B57"/>
    <mergeCell ref="C68:E68"/>
    <mergeCell ref="A77:A79"/>
    <mergeCell ref="B77:B79"/>
    <mergeCell ref="A37:A38"/>
    <mergeCell ref="B37:B38"/>
    <mergeCell ref="A80:A85"/>
    <mergeCell ref="A46:A49"/>
    <mergeCell ref="B46:B49"/>
    <mergeCell ref="A58:A62"/>
    <mergeCell ref="A39:A41"/>
    <mergeCell ref="B39:B41"/>
    <mergeCell ref="D74:D75"/>
    <mergeCell ref="B80:B85"/>
    <mergeCell ref="D69:D70"/>
    <mergeCell ref="A2:L2"/>
    <mergeCell ref="B9:B13"/>
    <mergeCell ref="C9:C10"/>
    <mergeCell ref="D9:D10"/>
    <mergeCell ref="G9:G10"/>
    <mergeCell ref="H9:H10"/>
    <mergeCell ref="A6:A8"/>
    <mergeCell ref="B6:B8"/>
    <mergeCell ref="C6:C7"/>
    <mergeCell ref="D6:D7"/>
    <mergeCell ref="G6:G7"/>
    <mergeCell ref="H6:H7"/>
    <mergeCell ref="I6:I7"/>
    <mergeCell ref="J6:J7"/>
    <mergeCell ref="I9:I10"/>
    <mergeCell ref="J9:J10"/>
    <mergeCell ref="A9:A13"/>
    <mergeCell ref="A4:A5"/>
    <mergeCell ref="D23:D24"/>
    <mergeCell ref="C23:C24"/>
    <mergeCell ref="J18:J21"/>
    <mergeCell ref="I18:I21"/>
    <mergeCell ref="G18:G21"/>
    <mergeCell ref="J16:J17"/>
    <mergeCell ref="I16:I17"/>
    <mergeCell ref="H16:H17"/>
    <mergeCell ref="G16:G17"/>
    <mergeCell ref="D16:D17"/>
    <mergeCell ref="C16:C17"/>
    <mergeCell ref="I14:I15"/>
    <mergeCell ref="H14:H15"/>
    <mergeCell ref="G14:G15"/>
    <mergeCell ref="D14:D15"/>
    <mergeCell ref="C14:C15"/>
    <mergeCell ref="I11:I12"/>
    <mergeCell ref="H11:H12"/>
    <mergeCell ref="G11:G12"/>
    <mergeCell ref="C11:C12"/>
    <mergeCell ref="D11:D12"/>
  </mergeCells>
  <pageMargins left="0.19685039370078741" right="0.19685039370078741" top="0.19685039370078741" bottom="0.19685039370078741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22"/>
  <sheetViews>
    <sheetView topLeftCell="A7" workbookViewId="0">
      <selection activeCell="L13" sqref="L13"/>
    </sheetView>
  </sheetViews>
  <sheetFormatPr defaultRowHeight="15"/>
  <cols>
    <col min="1" max="1" width="3.85546875" customWidth="1"/>
    <col min="2" max="2" width="5.7109375" customWidth="1"/>
    <col min="3" max="3" width="41.5703125" customWidth="1"/>
    <col min="4" max="4" width="11.42578125" customWidth="1"/>
    <col min="5" max="5" width="14.7109375" customWidth="1"/>
    <col min="6" max="6" width="8.5703125" customWidth="1"/>
    <col min="7" max="7" width="11.7109375" customWidth="1"/>
  </cols>
  <sheetData>
    <row r="1" spans="2:11" ht="14.25" customHeight="1"/>
    <row r="2" spans="2:11" ht="23.25" customHeight="1">
      <c r="B2" s="14" t="s">
        <v>1</v>
      </c>
      <c r="C2" s="14" t="s">
        <v>2</v>
      </c>
      <c r="D2" s="13" t="s">
        <v>0</v>
      </c>
      <c r="E2" s="13" t="s">
        <v>41</v>
      </c>
    </row>
    <row r="3" spans="2:11" ht="33.75" customHeight="1">
      <c r="B3" s="17">
        <v>1</v>
      </c>
      <c r="C3" s="17" t="s">
        <v>21</v>
      </c>
      <c r="D3" s="12">
        <v>45</v>
      </c>
      <c r="E3" s="12">
        <v>45</v>
      </c>
    </row>
    <row r="4" spans="2:11" ht="30">
      <c r="B4" s="17">
        <v>2</v>
      </c>
      <c r="C4" s="17" t="s">
        <v>22</v>
      </c>
      <c r="D4" s="12">
        <v>40</v>
      </c>
      <c r="E4" s="12">
        <v>45</v>
      </c>
    </row>
    <row r="5" spans="2:11" ht="28.5" customHeight="1">
      <c r="B5" s="17">
        <v>3</v>
      </c>
      <c r="C5" s="17" t="s">
        <v>23</v>
      </c>
      <c r="D5" s="12">
        <v>50</v>
      </c>
      <c r="E5" s="12">
        <v>52</v>
      </c>
    </row>
    <row r="6" spans="2:11" ht="30.75" customHeight="1">
      <c r="B6" s="17">
        <v>4</v>
      </c>
      <c r="C6" s="17" t="s">
        <v>24</v>
      </c>
      <c r="D6" s="12">
        <v>55</v>
      </c>
      <c r="E6" s="12">
        <v>55</v>
      </c>
    </row>
    <row r="7" spans="2:11" ht="30">
      <c r="B7" s="17">
        <v>5</v>
      </c>
      <c r="C7" s="17" t="s">
        <v>25</v>
      </c>
      <c r="D7" s="12">
        <v>20</v>
      </c>
      <c r="E7" s="12">
        <v>35</v>
      </c>
    </row>
    <row r="8" spans="2:11" ht="30">
      <c r="B8" s="17">
        <v>6</v>
      </c>
      <c r="C8" s="17" t="s">
        <v>26</v>
      </c>
      <c r="D8" s="12">
        <v>40</v>
      </c>
      <c r="E8" s="12">
        <v>37</v>
      </c>
      <c r="G8" s="19"/>
    </row>
    <row r="9" spans="2:11" ht="33" customHeight="1">
      <c r="B9" s="17">
        <v>7</v>
      </c>
      <c r="C9" s="17" t="s">
        <v>27</v>
      </c>
      <c r="D9" s="12">
        <v>25</v>
      </c>
      <c r="E9" s="12">
        <v>45</v>
      </c>
      <c r="G9" s="19"/>
    </row>
    <row r="10" spans="2:11" ht="30">
      <c r="B10" s="17" t="s">
        <v>15</v>
      </c>
      <c r="C10" s="17" t="s">
        <v>28</v>
      </c>
      <c r="D10" s="12">
        <v>50</v>
      </c>
      <c r="E10" s="12">
        <v>49</v>
      </c>
      <c r="G10" s="19"/>
    </row>
    <row r="11" spans="2:11" ht="30">
      <c r="B11" s="17">
        <v>9</v>
      </c>
      <c r="C11" s="17" t="s">
        <v>29</v>
      </c>
      <c r="D11" s="12">
        <v>50</v>
      </c>
      <c r="E11" s="12">
        <v>50</v>
      </c>
    </row>
    <row r="12" spans="2:11" ht="30">
      <c r="B12" s="17">
        <v>10</v>
      </c>
      <c r="C12" s="17" t="s">
        <v>30</v>
      </c>
      <c r="D12" s="12">
        <v>25</v>
      </c>
      <c r="E12" s="12">
        <v>25</v>
      </c>
      <c r="K12" t="s">
        <v>43</v>
      </c>
    </row>
    <row r="13" spans="2:11" ht="30">
      <c r="B13" s="17">
        <v>11</v>
      </c>
      <c r="C13" s="17" t="s">
        <v>31</v>
      </c>
      <c r="D13" s="12">
        <v>100</v>
      </c>
      <c r="E13" s="15">
        <v>120</v>
      </c>
    </row>
    <row r="14" spans="2:11" ht="38.25" customHeight="1">
      <c r="B14" s="17">
        <v>12</v>
      </c>
      <c r="C14" s="17" t="s">
        <v>32</v>
      </c>
      <c r="D14" s="12">
        <v>50</v>
      </c>
      <c r="E14" s="12">
        <v>53</v>
      </c>
    </row>
    <row r="15" spans="2:11" ht="32.25" customHeight="1">
      <c r="B15" s="17">
        <v>13</v>
      </c>
      <c r="C15" s="17" t="s">
        <v>33</v>
      </c>
      <c r="D15" s="12">
        <v>50</v>
      </c>
      <c r="E15" s="12">
        <v>58</v>
      </c>
    </row>
    <row r="16" spans="2:11" ht="34.5" customHeight="1">
      <c r="B16" s="17">
        <v>14</v>
      </c>
      <c r="C16" s="17" t="s">
        <v>34</v>
      </c>
      <c r="D16" s="12">
        <v>20</v>
      </c>
      <c r="E16" s="12">
        <v>20</v>
      </c>
    </row>
    <row r="17" spans="2:10" ht="30">
      <c r="B17" s="17">
        <v>15</v>
      </c>
      <c r="C17" s="17" t="s">
        <v>35</v>
      </c>
      <c r="D17" s="12">
        <v>40</v>
      </c>
      <c r="E17" s="12">
        <v>35</v>
      </c>
    </row>
    <row r="18" spans="2:10" ht="30">
      <c r="B18" s="17">
        <v>16</v>
      </c>
      <c r="C18" s="17" t="s">
        <v>36</v>
      </c>
      <c r="D18" s="12">
        <v>150</v>
      </c>
      <c r="E18" s="15">
        <v>155</v>
      </c>
      <c r="F18" s="20"/>
    </row>
    <row r="19" spans="2:10" ht="30">
      <c r="B19" s="17">
        <v>17</v>
      </c>
      <c r="C19" s="17" t="s">
        <v>37</v>
      </c>
      <c r="D19" s="12">
        <v>50</v>
      </c>
      <c r="E19" s="12">
        <v>50</v>
      </c>
      <c r="J19" t="s">
        <v>20</v>
      </c>
    </row>
    <row r="20" spans="2:10" ht="30.75" customHeight="1">
      <c r="B20" s="17">
        <v>18</v>
      </c>
      <c r="C20" s="17" t="s">
        <v>38</v>
      </c>
      <c r="D20" s="12">
        <v>20</v>
      </c>
      <c r="E20" s="15">
        <v>0</v>
      </c>
    </row>
    <row r="21" spans="2:10" ht="22.5" customHeight="1">
      <c r="B21" s="17">
        <v>19</v>
      </c>
      <c r="C21" s="17" t="s">
        <v>39</v>
      </c>
      <c r="D21" s="12">
        <v>310</v>
      </c>
      <c r="E21" s="15">
        <v>261</v>
      </c>
      <c r="F21" s="16"/>
    </row>
    <row r="22" spans="2:10" ht="15.75">
      <c r="B22" s="18"/>
      <c r="C22" s="13" t="s">
        <v>42</v>
      </c>
      <c r="D22" s="13">
        <f>SUM(D3:D21)</f>
        <v>1190</v>
      </c>
      <c r="E22" s="13">
        <f>SUM(E3:E21)</f>
        <v>1190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2018-03-27T03:09:34Z</dcterms:modified>
</cp:coreProperties>
</file>